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1" i="1"/>
  <c r="D69" i="1"/>
  <c r="D68" i="1"/>
  <c r="D67" i="1"/>
  <c r="D65" i="1"/>
  <c r="D64" i="1"/>
  <c r="D59" i="1"/>
  <c r="D58" i="1"/>
  <c r="D57" i="1"/>
  <c r="D50" i="1"/>
  <c r="D49" i="1"/>
  <c r="D47" i="1"/>
  <c r="D45" i="1"/>
  <c r="D44" i="1"/>
  <c r="D43" i="1"/>
  <c r="D42" i="1"/>
  <c r="D40" i="1"/>
  <c r="D38" i="1"/>
  <c r="D37" i="1"/>
  <c r="D36" i="1"/>
  <c r="D35" i="1"/>
  <c r="D34" i="1"/>
  <c r="D33" i="1"/>
  <c r="D28" i="1"/>
  <c r="D26" i="1"/>
  <c r="D25" i="1"/>
</calcChain>
</file>

<file path=xl/comments1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Описание</t>
        </r>
      </text>
    </comment>
    <comment ref="B81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C81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B8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C8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<sst xmlns="http://schemas.openxmlformats.org/spreadsheetml/2006/main" count="139" uniqueCount="107">
  <si>
    <t>Наименование программного продукта: "Мастер сметных расчетов" v12.0, г. Орел, тел. +7 (910) 747-08-01</t>
  </si>
  <si>
    <t>Инвестор:</t>
  </si>
  <si>
    <t>Заказчик:</t>
  </si>
  <si>
    <t>Генподрядчик:</t>
  </si>
  <si>
    <t>Субподрядчик:</t>
  </si>
  <si>
    <t>ВЕДОМОСТЬ ОБЪЕМОВ РАБОТ</t>
  </si>
  <si>
    <t xml:space="preserve">  </t>
  </si>
  <si>
    <t>Объект</t>
  </si>
  <si>
    <t>5.15.2.2.5 Охранная сигнализация (СОТ) (Д.1) универсал</t>
  </si>
  <si>
    <t>Шифр:</t>
  </si>
  <si>
    <t xml:space="preserve"> 5.15.2.2.5 Охранная сигнализация (СОТ) (Д.1) пересчет на 01.04.2025г._(Копия) </t>
  </si>
  <si>
    <t>Основание:</t>
  </si>
  <si>
    <t xml:space="preserve"> 06-22-СОТ </t>
  </si>
  <si>
    <t>№ п/п</t>
  </si>
  <si>
    <t>Единица</t>
  </si>
  <si>
    <t>Коли-</t>
  </si>
  <si>
    <t>Наименование работ и затрат</t>
  </si>
  <si>
    <t>изме-</t>
  </si>
  <si>
    <t>чество</t>
  </si>
  <si>
    <t>рения</t>
  </si>
  <si>
    <t>Шкаф телекоммуникационный (ШТК1) в составе:</t>
  </si>
  <si>
    <t>Устройство цифровой регистрации</t>
  </si>
  <si>
    <t>1 устройство</t>
  </si>
  <si>
    <t>3,1</t>
  </si>
  <si>
    <t>ОБОРУДОВАНИЕ:
Видеорегистратор Dahua DHI-NVR5464-EI</t>
  </si>
  <si>
    <t>компл.</t>
  </si>
  <si>
    <t>3,2</t>
  </si>
  <si>
    <t>ОБОРУДОВАНИЕ:
Видеорегистратор Dahua DHI-NVR5232-4KS2</t>
  </si>
  <si>
    <t>Съемные и выдвижные блоки (модули, ячейки, ТЭЗ), масса до 5 кг</t>
  </si>
  <si>
    <t>1  ШТ.</t>
  </si>
  <si>
    <t>4,1</t>
  </si>
  <si>
    <t>ОБОРУДОВАНИЕ:
Жесткий диск 10 ТБ WD Purple Pro</t>
  </si>
  <si>
    <t>шт.</t>
  </si>
  <si>
    <t>Шкаф телекоммуникационный (ШТК2) в составе:</t>
  </si>
  <si>
    <t>Шкаф (пульт) управления навесной, высота, ширина и глубина до 600х600х350 мм</t>
  </si>
  <si>
    <t>12,1</t>
  </si>
  <si>
    <t>Электроды диаметром 4 мм Э42А</t>
  </si>
  <si>
    <t>кг</t>
  </si>
  <si>
    <t>12,2</t>
  </si>
  <si>
    <t>Болты с гайками и шайбами строительные</t>
  </si>
  <si>
    <t>12,3</t>
  </si>
  <si>
    <t>Краска</t>
  </si>
  <si>
    <t>12,4</t>
  </si>
  <si>
    <t>Шкаф серверный 19" 9U (600х660) IP55 с дверью</t>
  </si>
  <si>
    <t>12,5</t>
  </si>
  <si>
    <t>DIN-рейка металлическая ТН 35х7,5 длиной 600 мм</t>
  </si>
  <si>
    <t>12,6</t>
  </si>
  <si>
    <t>Комплект проводов заземления для шкафа ШРН универсальный</t>
  </si>
  <si>
    <t>Монтаж коммутатора</t>
  </si>
  <si>
    <t>13,1</t>
  </si>
  <si>
    <t>ОБОРУДОВАНИЕ:
Коммутатор управляемый Gigabit Ethernet с PoE 16-портовый SW-8182/L (300W) OSNOVO</t>
  </si>
  <si>
    <t>Устройство оптико-(фото)электрическое, блок питания и контроля</t>
  </si>
  <si>
    <t>14,1</t>
  </si>
  <si>
    <t>Дюбели пластмассовые с шурупами 12х70 мм</t>
  </si>
  <si>
    <t>10 шт.</t>
  </si>
  <si>
    <t>14,2</t>
  </si>
  <si>
    <t>ОБОРУДОВАНИЕ:
Источник бесперебойного питания ИБП Ippon Innova RT 1K</t>
  </si>
  <si>
    <t>14,3</t>
  </si>
  <si>
    <t>ОБОРУДОВАНИЕ:
Батарейный модуль БМ Innova RT 1000</t>
  </si>
  <si>
    <t>14,4</t>
  </si>
  <si>
    <t>Батарея аккумуляторная АКБ-7 12В/7 А/ч</t>
  </si>
  <si>
    <t>Блоки с тремя выключателями и одной штепсельной розеткой утопленного типа при скрытой проводке</t>
  </si>
  <si>
    <t>100 шт.</t>
  </si>
  <si>
    <t>15,1</t>
  </si>
  <si>
    <t>Блок розеток Rem-16 с индикатором, 9 Schuko 16A 19" шнур 1.8м</t>
  </si>
  <si>
    <t>Прибор или аппарат</t>
  </si>
  <si>
    <t>16,1</t>
  </si>
  <si>
    <t>16,2</t>
  </si>
  <si>
    <t>Выключатели автоматические «IEK» ВА47-29 1Р 10А, характеристика С</t>
  </si>
  <si>
    <t>Шкаф телекоммуникационный (ШТК3, ШТК4) в составе:</t>
  </si>
  <si>
    <t>Оборудование</t>
  </si>
  <si>
    <t>Камеры видеонаблюдения фиксированные</t>
  </si>
  <si>
    <t>24,1</t>
  </si>
  <si>
    <t>ОБОРУДОВАНИЕ:
Камера внутренней установки, купольная RVi-1NCD2024 (2.8) white</t>
  </si>
  <si>
    <t>24,2</t>
  </si>
  <si>
    <t>ОБОРУДОВАНИЕ:
Камера наружной установки RVi-1NCТ5069 (2.7-13.5) white</t>
  </si>
  <si>
    <t>24,3</t>
  </si>
  <si>
    <t>ОБОРУДОВАНИЕ:
Камера в кабины лифтов DH-IPC-HDBW2231FP-AS-0280B-S2</t>
  </si>
  <si>
    <t>Монтажные изделия, кабель</t>
  </si>
  <si>
    <t>Труба винипластовая по установленным конструкциям, по стенам и колоннам с креплением скобами, диаметр до 25 мм</t>
  </si>
  <si>
    <t>100 м</t>
  </si>
  <si>
    <t>25,1</t>
  </si>
  <si>
    <t>Трубы гибкие гофрированные легкие из ПНД, серии BL, диаметром 25 мм</t>
  </si>
  <si>
    <t>10 м</t>
  </si>
  <si>
    <t>25,2</t>
  </si>
  <si>
    <t>Трубы гладкие жесткие из ПВХ "DKC" диаметром 25 мм</t>
  </si>
  <si>
    <t>м</t>
  </si>
  <si>
    <t>Труба стальная по установленным конструкциям, по стенам с креплением скобами, диаметр до 25 мм</t>
  </si>
  <si>
    <t>26,1</t>
  </si>
  <si>
    <t>26,2</t>
  </si>
  <si>
    <t>Дюбели распорные полипропиленовые</t>
  </si>
  <si>
    <t>26,3</t>
  </si>
  <si>
    <t>Трубы стальные электросварные прямошовные со снятой фаской из стали марок БСт2кп-БСт4кп и БСт2пс-БСт4пс наружный диаметр 25 мм, толщина стенки 1,5 мм</t>
  </si>
  <si>
    <t>Кабель двух-четырехжильный по установленным конструкциям и лоткам с установкой ответвительных коробок во взрывоопасных и пожароопасных помещениях сечением жилы до 6 мм2</t>
  </si>
  <si>
    <t>28,2</t>
  </si>
  <si>
    <t>Кабель (витая пара) UTP 4x2x0,52 категория 5е</t>
  </si>
  <si>
    <t>1000 м</t>
  </si>
  <si>
    <t>28,3</t>
  </si>
  <si>
    <t>Коробка распаечная для открытой проводки с крышкой на винтах 110х110х50 мм, IP65 КМ-4</t>
  </si>
  <si>
    <t>Для прокладки в земле</t>
  </si>
  <si>
    <t>Телефонная канализация в земле</t>
  </si>
  <si>
    <t>Общестроительные работы</t>
  </si>
  <si>
    <t>Сдал:</t>
  </si>
  <si>
    <t>[должность] / [подпись]</t>
  </si>
  <si>
    <t>[расшифровка подписи]</t>
  </si>
  <si>
    <t>М.П.</t>
  </si>
  <si>
    <t>Принял: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</si>
</sst>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sz val="8"/>
      <color rgb="FFFF00FF"/>
      <name val="Arial"/>
      <family val="2"/>
      <charset val="204"/>
    </font>
    <font>
      <sz val="9"/>
      <color rgb="FFFF00FF"/>
      <name val="Arial"/>
      <family val="2"/>
      <charset val="204"/>
    </font>
    <font>
      <sz val="8"/>
      <color rgb="FF008000"/>
      <name val="Arial"/>
      <family val="2"/>
      <charset val="204"/>
    </font>
    <font>
      <sz val="9"/>
      <color rgb="FF008000"/>
      <name val="Arial"/>
      <family val="2"/>
      <charset val="204"/>
    </font>
    <font>
      <sz val="8"/>
      <name val="Times New Roman Cyr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/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wrapText="1"/>
    </xf>
    <xf numFmtId="0" fontId="0" fillId="0" borderId="8" xfId="0" applyBorder="1"/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right" vertical="top" wrapText="1"/>
    </xf>
    <xf numFmtId="0" fontId="7" fillId="0" borderId="11" xfId="0" applyFont="1" applyBorder="1" applyAlignment="1">
      <alignment horizontal="right" vertical="top" shrinkToFit="1"/>
    </xf>
    <xf numFmtId="0" fontId="9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right" vertical="top" wrapText="1"/>
    </xf>
    <xf numFmtId="0" fontId="10" fillId="0" borderId="14" xfId="0" applyFont="1" applyBorder="1" applyAlignment="1">
      <alignment horizontal="right" vertical="top" shrinkToFit="1"/>
    </xf>
    <xf numFmtId="0" fontId="2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right" vertical="top" wrapText="1"/>
    </xf>
    <xf numFmtId="0" fontId="7" fillId="0" borderId="14" xfId="0" applyFont="1" applyBorder="1" applyAlignment="1">
      <alignment horizontal="right" vertical="top" shrinkToFit="1"/>
    </xf>
    <xf numFmtId="0" fontId="11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right" vertical="top" wrapText="1"/>
    </xf>
    <xf numFmtId="0" fontId="12" fillId="0" borderId="14" xfId="0" applyFont="1" applyBorder="1" applyAlignment="1">
      <alignment horizontal="right" vertical="top" shrinkToFi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ga.karaseva/Desktop/&#1047;&#1040;&#1071;&#1042;&#1050;&#1048;/891%20&#1086;&#1093;&#1088;&#1072;&#1085;&#1085;&#1072;&#1103;%20&#1089;&#1080;&#1075;&#1085;&#1072;&#1083;&#1080;&#1079;&#1072;&#1094;&#1080;&#1103;/5.15.2.2.5%20&#1054;&#1093;&#1088;&#1072;&#1085;&#1085;&#1072;&#1103;%20&#1089;&#1080;&#1075;&#1085;&#1072;&#1083;&#1080;&#1079;&#1072;&#1094;&#1080;&#1103;%20(&#1074;&#1077;&#1076;&#1086;&#1084;&#1086;&#1089;&#1090;&#1100;%20&#1088;&#1072;&#1073;&#1086;&#1090;%20&#1080;%20&#1089;&#1084;&#1077;&#1090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Ведомость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/>
      <sheetData sheetId="1"/>
      <sheetData sheetId="2"/>
      <sheetData sheetId="3"/>
      <sheetData sheetId="4">
        <row r="55">
          <cell r="I55">
            <v>1</v>
          </cell>
        </row>
        <row r="57">
          <cell r="I57">
            <v>1</v>
          </cell>
        </row>
        <row r="61">
          <cell r="I61">
            <v>6</v>
          </cell>
        </row>
        <row r="106">
          <cell r="I106">
            <v>0.1</v>
          </cell>
        </row>
        <row r="108">
          <cell r="I108">
            <v>0.1</v>
          </cell>
        </row>
        <row r="110">
          <cell r="I110">
            <v>0.02</v>
          </cell>
        </row>
        <row r="112">
          <cell r="I112">
            <v>1</v>
          </cell>
        </row>
        <row r="114">
          <cell r="I114">
            <v>1</v>
          </cell>
        </row>
        <row r="116">
          <cell r="I116">
            <v>1</v>
          </cell>
        </row>
        <row r="120">
          <cell r="I120">
            <v>1</v>
          </cell>
        </row>
        <row r="124">
          <cell r="I124">
            <v>0.4</v>
          </cell>
        </row>
        <row r="126">
          <cell r="I126">
            <v>1</v>
          </cell>
        </row>
        <row r="128">
          <cell r="I128">
            <v>1</v>
          </cell>
        </row>
        <row r="130">
          <cell r="I130">
            <v>3</v>
          </cell>
        </row>
        <row r="134">
          <cell r="I134">
            <v>1</v>
          </cell>
        </row>
        <row r="138">
          <cell r="I138">
            <v>0.02</v>
          </cell>
        </row>
        <row r="140">
          <cell r="I140">
            <v>1</v>
          </cell>
        </row>
        <row r="192">
          <cell r="I192">
            <v>16</v>
          </cell>
        </row>
        <row r="194">
          <cell r="I194">
            <v>24</v>
          </cell>
        </row>
        <row r="196">
          <cell r="I196">
            <v>4</v>
          </cell>
        </row>
        <row r="205">
          <cell r="I205">
            <v>18.600000000000001</v>
          </cell>
        </row>
        <row r="207">
          <cell r="I207">
            <v>434</v>
          </cell>
        </row>
        <row r="211">
          <cell r="I211">
            <v>0.21759999999999999</v>
          </cell>
        </row>
        <row r="213">
          <cell r="I213">
            <v>0.26240000000000002</v>
          </cell>
        </row>
        <row r="215">
          <cell r="I215">
            <v>32</v>
          </cell>
        </row>
        <row r="229">
          <cell r="I229">
            <v>2</v>
          </cell>
        </row>
        <row r="231">
          <cell r="I231">
            <v>30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6"/>
  <sheetViews>
    <sheetView tabSelected="1" workbookViewId="0">
      <selection activeCell="B17" sqref="B17"/>
    </sheetView>
  </sheetViews>
  <sheetFormatPr defaultRowHeight="15" x14ac:dyDescent="0.25"/>
  <cols>
    <col min="1" max="1" width="9.7109375" customWidth="1"/>
    <col min="2" max="2" width="45.7109375" customWidth="1"/>
  </cols>
  <sheetData>
    <row r="1" spans="1:4" x14ac:dyDescent="0.25">
      <c r="A1" s="1" t="s">
        <v>0</v>
      </c>
      <c r="B1" s="1"/>
      <c r="C1" s="1"/>
      <c r="D1" s="1"/>
    </row>
    <row r="3" spans="1:4" x14ac:dyDescent="0.25">
      <c r="A3" s="2" t="s">
        <v>1</v>
      </c>
      <c r="B3" s="43"/>
      <c r="C3" s="43"/>
      <c r="D3" s="43"/>
    </row>
    <row r="4" spans="1:4" x14ac:dyDescent="0.25">
      <c r="A4" s="2" t="s">
        <v>2</v>
      </c>
      <c r="B4" s="3"/>
      <c r="C4" s="3"/>
      <c r="D4" s="3"/>
    </row>
    <row r="5" spans="1:4" x14ac:dyDescent="0.25">
      <c r="A5" s="2" t="s">
        <v>3</v>
      </c>
      <c r="B5" s="3"/>
      <c r="C5" s="3"/>
      <c r="D5" s="3"/>
    </row>
    <row r="6" spans="1:4" x14ac:dyDescent="0.25">
      <c r="A6" s="2" t="s">
        <v>4</v>
      </c>
      <c r="B6" s="3"/>
      <c r="C6" s="3"/>
      <c r="D6" s="3"/>
    </row>
    <row r="8" spans="1:4" ht="18.75" x14ac:dyDescent="0.3">
      <c r="A8" s="4" t="s">
        <v>5</v>
      </c>
      <c r="B8" s="4"/>
      <c r="C8" s="4"/>
      <c r="D8" s="4"/>
    </row>
    <row r="9" spans="1:4" x14ac:dyDescent="0.25">
      <c r="A9" s="5" t="s">
        <v>6</v>
      </c>
      <c r="B9" s="5"/>
      <c r="C9" s="5"/>
      <c r="D9" s="5"/>
    </row>
    <row r="11" spans="1:4" x14ac:dyDescent="0.25">
      <c r="A11" s="6" t="s">
        <v>7</v>
      </c>
      <c r="B11" s="7" t="s">
        <v>8</v>
      </c>
      <c r="C11" s="7"/>
      <c r="D11" s="7"/>
    </row>
    <row r="12" spans="1:4" x14ac:dyDescent="0.25">
      <c r="A12" s="6" t="s">
        <v>9</v>
      </c>
      <c r="B12" s="8" t="s">
        <v>10</v>
      </c>
      <c r="C12" s="8"/>
      <c r="D12" s="8"/>
    </row>
    <row r="13" spans="1:4" x14ac:dyDescent="0.25">
      <c r="A13" s="6" t="s">
        <v>11</v>
      </c>
      <c r="B13" s="8" t="s">
        <v>12</v>
      </c>
      <c r="C13" s="8"/>
      <c r="D13" s="8"/>
    </row>
    <row r="15" spans="1:4" ht="15.75" thickBot="1" x14ac:dyDescent="0.3"/>
    <row r="16" spans="1:4" x14ac:dyDescent="0.25">
      <c r="A16" s="9" t="s">
        <v>13</v>
      </c>
      <c r="B16" s="10"/>
      <c r="C16" s="10" t="s">
        <v>14</v>
      </c>
      <c r="D16" s="11" t="s">
        <v>15</v>
      </c>
    </row>
    <row r="17" spans="1:4" ht="48" x14ac:dyDescent="0.25">
      <c r="A17" s="12"/>
      <c r="B17" s="13" t="s">
        <v>16</v>
      </c>
      <c r="C17" s="13" t="s">
        <v>17</v>
      </c>
      <c r="D17" s="14" t="s">
        <v>18</v>
      </c>
    </row>
    <row r="18" spans="1:4" x14ac:dyDescent="0.25">
      <c r="A18" s="12"/>
      <c r="B18" s="13"/>
      <c r="C18" s="13" t="s">
        <v>19</v>
      </c>
      <c r="D18" s="14"/>
    </row>
    <row r="19" spans="1:4" ht="15.75" thickBot="1" x14ac:dyDescent="0.3">
      <c r="A19" s="12"/>
      <c r="B19" s="13"/>
      <c r="C19" s="13"/>
      <c r="D19" s="14"/>
    </row>
    <row r="20" spans="1:4" ht="15.75" thickBot="1" x14ac:dyDescent="0.3">
      <c r="A20" s="15">
        <v>1</v>
      </c>
      <c r="B20" s="15">
        <v>2</v>
      </c>
      <c r="C20" s="15">
        <v>3</v>
      </c>
      <c r="D20" s="15">
        <v>4</v>
      </c>
    </row>
    <row r="21" spans="1:4" x14ac:dyDescent="0.25">
      <c r="A21" s="16"/>
      <c r="B21" s="16"/>
      <c r="C21" s="16"/>
      <c r="D21" s="16"/>
    </row>
    <row r="22" spans="1:4" x14ac:dyDescent="0.25">
      <c r="A22" s="17"/>
      <c r="B22" s="18" t="s">
        <v>20</v>
      </c>
      <c r="C22" s="18"/>
      <c r="D22" s="18"/>
    </row>
    <row r="23" spans="1:4" ht="15.75" thickBot="1" x14ac:dyDescent="0.3"/>
    <row r="24" spans="1:4" ht="33.75" x14ac:dyDescent="0.25">
      <c r="A24" s="19">
        <v>3</v>
      </c>
      <c r="B24" s="20" t="s">
        <v>21</v>
      </c>
      <c r="C24" s="21" t="s">
        <v>22</v>
      </c>
      <c r="D24" s="22">
        <v>2</v>
      </c>
    </row>
    <row r="25" spans="1:4" ht="24" x14ac:dyDescent="0.25">
      <c r="A25" s="23" t="s">
        <v>23</v>
      </c>
      <c r="B25" s="24" t="s">
        <v>24</v>
      </c>
      <c r="C25" s="25" t="s">
        <v>25</v>
      </c>
      <c r="D25" s="26">
        <f>[1]Source!I55</f>
        <v>1</v>
      </c>
    </row>
    <row r="26" spans="1:4" ht="24" x14ac:dyDescent="0.25">
      <c r="A26" s="23" t="s">
        <v>26</v>
      </c>
      <c r="B26" s="24" t="s">
        <v>27</v>
      </c>
      <c r="C26" s="25" t="s">
        <v>25</v>
      </c>
      <c r="D26" s="26">
        <f>[1]Source!I57</f>
        <v>1</v>
      </c>
    </row>
    <row r="27" spans="1:4" ht="24" x14ac:dyDescent="0.25">
      <c r="A27" s="27">
        <v>4</v>
      </c>
      <c r="B27" s="28" t="s">
        <v>28</v>
      </c>
      <c r="C27" s="29" t="s">
        <v>29</v>
      </c>
      <c r="D27" s="30">
        <v>6</v>
      </c>
    </row>
    <row r="28" spans="1:4" ht="24.75" thickBot="1" x14ac:dyDescent="0.3">
      <c r="A28" s="23" t="s">
        <v>30</v>
      </c>
      <c r="B28" s="24" t="s">
        <v>31</v>
      </c>
      <c r="C28" s="25" t="s">
        <v>32</v>
      </c>
      <c r="D28" s="26">
        <f>[1]Source!I61</f>
        <v>6</v>
      </c>
    </row>
    <row r="29" spans="1:4" x14ac:dyDescent="0.25">
      <c r="A29" s="16"/>
      <c r="B29" s="16"/>
      <c r="C29" s="16"/>
      <c r="D29" s="16"/>
    </row>
    <row r="30" spans="1:4" x14ac:dyDescent="0.25">
      <c r="A30" s="17"/>
      <c r="B30" s="18" t="s">
        <v>33</v>
      </c>
      <c r="C30" s="18"/>
      <c r="D30" s="18"/>
    </row>
    <row r="31" spans="1:4" ht="15.75" thickBot="1" x14ac:dyDescent="0.3"/>
    <row r="32" spans="1:4" ht="24" x14ac:dyDescent="0.25">
      <c r="A32" s="19">
        <v>12</v>
      </c>
      <c r="B32" s="20" t="s">
        <v>34</v>
      </c>
      <c r="C32" s="21" t="s">
        <v>29</v>
      </c>
      <c r="D32" s="22">
        <v>1</v>
      </c>
    </row>
    <row r="33" spans="1:4" x14ac:dyDescent="0.25">
      <c r="A33" s="31" t="s">
        <v>35</v>
      </c>
      <c r="B33" s="32" t="s">
        <v>36</v>
      </c>
      <c r="C33" s="33" t="s">
        <v>37</v>
      </c>
      <c r="D33" s="34">
        <f>[1]Source!I106</f>
        <v>0.1</v>
      </c>
    </row>
    <row r="34" spans="1:4" x14ac:dyDescent="0.25">
      <c r="A34" s="31" t="s">
        <v>38</v>
      </c>
      <c r="B34" s="32" t="s">
        <v>39</v>
      </c>
      <c r="C34" s="33" t="s">
        <v>37</v>
      </c>
      <c r="D34" s="34">
        <f>[1]Source!I108</f>
        <v>0.1</v>
      </c>
    </row>
    <row r="35" spans="1:4" x14ac:dyDescent="0.25">
      <c r="A35" s="31" t="s">
        <v>40</v>
      </c>
      <c r="B35" s="32" t="s">
        <v>41</v>
      </c>
      <c r="C35" s="33" t="s">
        <v>37</v>
      </c>
      <c r="D35" s="34">
        <f>[1]Source!I110</f>
        <v>0.02</v>
      </c>
    </row>
    <row r="36" spans="1:4" x14ac:dyDescent="0.25">
      <c r="A36" s="31" t="s">
        <v>42</v>
      </c>
      <c r="B36" s="32" t="s">
        <v>43</v>
      </c>
      <c r="C36" s="33" t="s">
        <v>32</v>
      </c>
      <c r="D36" s="34">
        <f>[1]Source!I112</f>
        <v>1</v>
      </c>
    </row>
    <row r="37" spans="1:4" x14ac:dyDescent="0.25">
      <c r="A37" s="31" t="s">
        <v>44</v>
      </c>
      <c r="B37" s="32" t="s">
        <v>45</v>
      </c>
      <c r="C37" s="33" t="s">
        <v>32</v>
      </c>
      <c r="D37" s="34">
        <f>[1]Source!I114</f>
        <v>1</v>
      </c>
    </row>
    <row r="38" spans="1:4" ht="24" x14ac:dyDescent="0.25">
      <c r="A38" s="31" t="s">
        <v>46</v>
      </c>
      <c r="B38" s="32" t="s">
        <v>47</v>
      </c>
      <c r="C38" s="33" t="s">
        <v>25</v>
      </c>
      <c r="D38" s="34">
        <f>[1]Source!I116</f>
        <v>1</v>
      </c>
    </row>
    <row r="39" spans="1:4" x14ac:dyDescent="0.25">
      <c r="A39" s="27">
        <v>13</v>
      </c>
      <c r="B39" s="28" t="s">
        <v>48</v>
      </c>
      <c r="C39" s="29" t="s">
        <v>29</v>
      </c>
      <c r="D39" s="30">
        <v>1</v>
      </c>
    </row>
    <row r="40" spans="1:4" ht="36" x14ac:dyDescent="0.25">
      <c r="A40" s="23" t="s">
        <v>49</v>
      </c>
      <c r="B40" s="24" t="s">
        <v>50</v>
      </c>
      <c r="C40" s="25" t="s">
        <v>32</v>
      </c>
      <c r="D40" s="26">
        <f>[1]Source!I120</f>
        <v>1</v>
      </c>
    </row>
    <row r="41" spans="1:4" ht="24" x14ac:dyDescent="0.25">
      <c r="A41" s="27">
        <v>14</v>
      </c>
      <c r="B41" s="28" t="s">
        <v>51</v>
      </c>
      <c r="C41" s="29" t="s">
        <v>29</v>
      </c>
      <c r="D41" s="30">
        <v>1</v>
      </c>
    </row>
    <row r="42" spans="1:4" x14ac:dyDescent="0.25">
      <c r="A42" s="31" t="s">
        <v>52</v>
      </c>
      <c r="B42" s="32" t="s">
        <v>53</v>
      </c>
      <c r="C42" s="33" t="s">
        <v>54</v>
      </c>
      <c r="D42" s="34">
        <f>[1]Source!I124</f>
        <v>0.4</v>
      </c>
    </row>
    <row r="43" spans="1:4" ht="36" x14ac:dyDescent="0.25">
      <c r="A43" s="23" t="s">
        <v>55</v>
      </c>
      <c r="B43" s="24" t="s">
        <v>56</v>
      </c>
      <c r="C43" s="25" t="s">
        <v>32</v>
      </c>
      <c r="D43" s="26">
        <f>[1]Source!I126</f>
        <v>1</v>
      </c>
    </row>
    <row r="44" spans="1:4" ht="24" x14ac:dyDescent="0.25">
      <c r="A44" s="23" t="s">
        <v>57</v>
      </c>
      <c r="B44" s="24" t="s">
        <v>58</v>
      </c>
      <c r="C44" s="25" t="s">
        <v>25</v>
      </c>
      <c r="D44" s="26">
        <f>[1]Source!I128</f>
        <v>1</v>
      </c>
    </row>
    <row r="45" spans="1:4" x14ac:dyDescent="0.25">
      <c r="A45" s="31" t="s">
        <v>59</v>
      </c>
      <c r="B45" s="32" t="s">
        <v>60</v>
      </c>
      <c r="C45" s="33" t="s">
        <v>32</v>
      </c>
      <c r="D45" s="34">
        <f>[1]Source!I130</f>
        <v>3</v>
      </c>
    </row>
    <row r="46" spans="1:4" ht="24" x14ac:dyDescent="0.25">
      <c r="A46" s="27">
        <v>15</v>
      </c>
      <c r="B46" s="28" t="s">
        <v>61</v>
      </c>
      <c r="C46" s="29" t="s">
        <v>62</v>
      </c>
      <c r="D46" s="30">
        <v>0.01</v>
      </c>
    </row>
    <row r="47" spans="1:4" ht="24" x14ac:dyDescent="0.25">
      <c r="A47" s="31" t="s">
        <v>63</v>
      </c>
      <c r="B47" s="32" t="s">
        <v>64</v>
      </c>
      <c r="C47" s="33" t="s">
        <v>32</v>
      </c>
      <c r="D47" s="34">
        <f>[1]Source!I134</f>
        <v>1</v>
      </c>
    </row>
    <row r="48" spans="1:4" x14ac:dyDescent="0.25">
      <c r="A48" s="27">
        <v>16</v>
      </c>
      <c r="B48" s="28" t="s">
        <v>65</v>
      </c>
      <c r="C48" s="29" t="s">
        <v>29</v>
      </c>
      <c r="D48" s="30">
        <v>1</v>
      </c>
    </row>
    <row r="49" spans="1:4" x14ac:dyDescent="0.25">
      <c r="A49" s="31" t="s">
        <v>66</v>
      </c>
      <c r="B49" s="32" t="s">
        <v>39</v>
      </c>
      <c r="C49" s="33" t="s">
        <v>37</v>
      </c>
      <c r="D49" s="34">
        <f>[1]Source!I138</f>
        <v>0.02</v>
      </c>
    </row>
    <row r="50" spans="1:4" ht="24.75" thickBot="1" x14ac:dyDescent="0.3">
      <c r="A50" s="31" t="s">
        <v>67</v>
      </c>
      <c r="B50" s="32" t="s">
        <v>68</v>
      </c>
      <c r="C50" s="33" t="s">
        <v>32</v>
      </c>
      <c r="D50" s="34">
        <f>[1]Source!I140</f>
        <v>1</v>
      </c>
    </row>
    <row r="51" spans="1:4" x14ac:dyDescent="0.25">
      <c r="A51" s="16"/>
      <c r="B51" s="16"/>
      <c r="C51" s="16"/>
      <c r="D51" s="16"/>
    </row>
    <row r="52" spans="1:4" x14ac:dyDescent="0.25">
      <c r="A52" s="17"/>
      <c r="B52" s="18" t="s">
        <v>69</v>
      </c>
      <c r="C52" s="18"/>
      <c r="D52" s="18"/>
    </row>
    <row r="54" spans="1:4" x14ac:dyDescent="0.25">
      <c r="A54" s="17"/>
      <c r="B54" s="18" t="s">
        <v>70</v>
      </c>
      <c r="C54" s="18"/>
      <c r="D54" s="18"/>
    </row>
    <row r="55" spans="1:4" ht="15.75" thickBot="1" x14ac:dyDescent="0.3"/>
    <row r="56" spans="1:4" x14ac:dyDescent="0.25">
      <c r="A56" s="19">
        <v>24</v>
      </c>
      <c r="B56" s="20" t="s">
        <v>71</v>
      </c>
      <c r="C56" s="21" t="s">
        <v>29</v>
      </c>
      <c r="D56" s="22">
        <v>44</v>
      </c>
    </row>
    <row r="57" spans="1:4" ht="36" x14ac:dyDescent="0.25">
      <c r="A57" s="23" t="s">
        <v>72</v>
      </c>
      <c r="B57" s="24" t="s">
        <v>73</v>
      </c>
      <c r="C57" s="25" t="s">
        <v>32</v>
      </c>
      <c r="D57" s="26">
        <f>[1]Source!I192</f>
        <v>16</v>
      </c>
    </row>
    <row r="58" spans="1:4" ht="36" x14ac:dyDescent="0.25">
      <c r="A58" s="23" t="s">
        <v>74</v>
      </c>
      <c r="B58" s="24" t="s">
        <v>75</v>
      </c>
      <c r="C58" s="25" t="s">
        <v>32</v>
      </c>
      <c r="D58" s="26">
        <f>[1]Source!I194</f>
        <v>24</v>
      </c>
    </row>
    <row r="59" spans="1:4" ht="36.75" thickBot="1" x14ac:dyDescent="0.3">
      <c r="A59" s="23" t="s">
        <v>76</v>
      </c>
      <c r="B59" s="24" t="s">
        <v>77</v>
      </c>
      <c r="C59" s="25" t="s">
        <v>32</v>
      </c>
      <c r="D59" s="26">
        <f>[1]Source!I196</f>
        <v>4</v>
      </c>
    </row>
    <row r="60" spans="1:4" x14ac:dyDescent="0.25">
      <c r="A60" s="16"/>
      <c r="B60" s="16"/>
      <c r="C60" s="16"/>
      <c r="D60" s="16"/>
    </row>
    <row r="61" spans="1:4" x14ac:dyDescent="0.25">
      <c r="A61" s="17"/>
      <c r="B61" s="18" t="s">
        <v>78</v>
      </c>
      <c r="C61" s="18"/>
      <c r="D61" s="18"/>
    </row>
    <row r="62" spans="1:4" ht="15.75" thickBot="1" x14ac:dyDescent="0.3"/>
    <row r="63" spans="1:4" ht="36" x14ac:dyDescent="0.25">
      <c r="A63" s="19">
        <v>25</v>
      </c>
      <c r="B63" s="20" t="s">
        <v>79</v>
      </c>
      <c r="C63" s="21" t="s">
        <v>80</v>
      </c>
      <c r="D63" s="22">
        <v>6.0780000000000003</v>
      </c>
    </row>
    <row r="64" spans="1:4" ht="24" x14ac:dyDescent="0.25">
      <c r="A64" s="31" t="s">
        <v>81</v>
      </c>
      <c r="B64" s="32" t="s">
        <v>82</v>
      </c>
      <c r="C64" s="33" t="s">
        <v>83</v>
      </c>
      <c r="D64" s="34">
        <f>[1]Source!I205</f>
        <v>18.600000000000001</v>
      </c>
    </row>
    <row r="65" spans="1:4" ht="24" x14ac:dyDescent="0.25">
      <c r="A65" s="31" t="s">
        <v>84</v>
      </c>
      <c r="B65" s="32" t="s">
        <v>85</v>
      </c>
      <c r="C65" s="33" t="s">
        <v>86</v>
      </c>
      <c r="D65" s="34">
        <f>[1]Source!I207</f>
        <v>434</v>
      </c>
    </row>
    <row r="66" spans="1:4" ht="24" x14ac:dyDescent="0.25">
      <c r="A66" s="27">
        <v>26</v>
      </c>
      <c r="B66" s="28" t="s">
        <v>87</v>
      </c>
      <c r="C66" s="29" t="s">
        <v>80</v>
      </c>
      <c r="D66" s="30">
        <v>0.32</v>
      </c>
    </row>
    <row r="67" spans="1:4" x14ac:dyDescent="0.25">
      <c r="A67" s="31" t="s">
        <v>88</v>
      </c>
      <c r="B67" s="32" t="s">
        <v>41</v>
      </c>
      <c r="C67" s="33" t="s">
        <v>37</v>
      </c>
      <c r="D67" s="34">
        <f>[1]Source!I211</f>
        <v>0.21759999999999999</v>
      </c>
    </row>
    <row r="68" spans="1:4" x14ac:dyDescent="0.25">
      <c r="A68" s="31" t="s">
        <v>89</v>
      </c>
      <c r="B68" s="32" t="s">
        <v>90</v>
      </c>
      <c r="C68" s="33" t="s">
        <v>62</v>
      </c>
      <c r="D68" s="34">
        <f>[1]Source!I213</f>
        <v>0.26240000000000002</v>
      </c>
    </row>
    <row r="69" spans="1:4" ht="48" x14ac:dyDescent="0.25">
      <c r="A69" s="31" t="s">
        <v>91</v>
      </c>
      <c r="B69" s="32" t="s">
        <v>92</v>
      </c>
      <c r="C69" s="33" t="s">
        <v>86</v>
      </c>
      <c r="D69" s="34">
        <f>[1]Source!I215</f>
        <v>32</v>
      </c>
    </row>
    <row r="70" spans="1:4" ht="48" x14ac:dyDescent="0.25">
      <c r="A70" s="27">
        <v>28</v>
      </c>
      <c r="B70" s="28" t="s">
        <v>93</v>
      </c>
      <c r="C70" s="29" t="s">
        <v>80</v>
      </c>
      <c r="D70" s="30">
        <v>20</v>
      </c>
    </row>
    <row r="71" spans="1:4" x14ac:dyDescent="0.25">
      <c r="A71" s="31" t="s">
        <v>94</v>
      </c>
      <c r="B71" s="32" t="s">
        <v>95</v>
      </c>
      <c r="C71" s="33" t="s">
        <v>96</v>
      </c>
      <c r="D71" s="34">
        <f>[1]Source!I229</f>
        <v>2</v>
      </c>
    </row>
    <row r="72" spans="1:4" ht="24.75" thickBot="1" x14ac:dyDescent="0.3">
      <c r="A72" s="31" t="s">
        <v>97</v>
      </c>
      <c r="B72" s="32" t="s">
        <v>98</v>
      </c>
      <c r="C72" s="33" t="s">
        <v>32</v>
      </c>
      <c r="D72" s="34">
        <f>[1]Source!I231</f>
        <v>30</v>
      </c>
    </row>
    <row r="73" spans="1:4" x14ac:dyDescent="0.25">
      <c r="A73" s="16"/>
      <c r="B73" s="16"/>
      <c r="C73" s="16"/>
      <c r="D73" s="16"/>
    </row>
    <row r="74" spans="1:4" x14ac:dyDescent="0.25">
      <c r="A74" s="17"/>
      <c r="B74" s="18" t="s">
        <v>99</v>
      </c>
      <c r="C74" s="18"/>
      <c r="D74" s="18"/>
    </row>
    <row r="76" spans="1:4" x14ac:dyDescent="0.25">
      <c r="A76" s="17"/>
      <c r="B76" s="18" t="s">
        <v>100</v>
      </c>
      <c r="C76" s="18"/>
      <c r="D76" s="18"/>
    </row>
    <row r="78" spans="1:4" x14ac:dyDescent="0.25">
      <c r="A78" s="17"/>
      <c r="B78" s="18" t="s">
        <v>101</v>
      </c>
      <c r="C78" s="18"/>
      <c r="D78" s="18"/>
    </row>
    <row r="81" spans="1:4" x14ac:dyDescent="0.25">
      <c r="A81" s="35" t="s">
        <v>102</v>
      </c>
      <c r="B81" s="36"/>
      <c r="C81" s="37"/>
      <c r="D81" s="37"/>
    </row>
    <row r="82" spans="1:4" x14ac:dyDescent="0.25">
      <c r="A82" s="38"/>
      <c r="B82" s="39" t="s">
        <v>103</v>
      </c>
      <c r="C82" s="40" t="s">
        <v>104</v>
      </c>
      <c r="D82" s="40"/>
    </row>
    <row r="83" spans="1:4" x14ac:dyDescent="0.25">
      <c r="A83" s="41"/>
      <c r="B83" s="42" t="s">
        <v>105</v>
      </c>
      <c r="C83" s="41"/>
      <c r="D83" s="41"/>
    </row>
    <row r="84" spans="1:4" x14ac:dyDescent="0.25">
      <c r="A84" s="35" t="s">
        <v>106</v>
      </c>
      <c r="B84" s="36"/>
      <c r="C84" s="37"/>
      <c r="D84" s="37"/>
    </row>
    <row r="85" spans="1:4" x14ac:dyDescent="0.25">
      <c r="A85" s="38"/>
      <c r="B85" s="39" t="s">
        <v>103</v>
      </c>
      <c r="C85" s="40" t="s">
        <v>104</v>
      </c>
      <c r="D85" s="40"/>
    </row>
    <row r="86" spans="1:4" x14ac:dyDescent="0.25">
      <c r="A86" s="41"/>
      <c r="B86" s="42" t="s">
        <v>105</v>
      </c>
      <c r="C86" s="41"/>
      <c r="D86" s="41"/>
    </row>
  </sheetData>
  <mergeCells count="21">
    <mergeCell ref="C82:D82"/>
    <mergeCell ref="C84:D84"/>
    <mergeCell ref="C85:D85"/>
    <mergeCell ref="B54:D54"/>
    <mergeCell ref="B61:D61"/>
    <mergeCell ref="B74:D74"/>
    <mergeCell ref="B76:D76"/>
    <mergeCell ref="B78:D78"/>
    <mergeCell ref="C81:D81"/>
    <mergeCell ref="B11:D11"/>
    <mergeCell ref="B12:D12"/>
    <mergeCell ref="B13:D13"/>
    <mergeCell ref="B22:D22"/>
    <mergeCell ref="B30:D30"/>
    <mergeCell ref="B52:D52"/>
    <mergeCell ref="B3:D3"/>
    <mergeCell ref="B4:D4"/>
    <mergeCell ref="B5:D5"/>
    <mergeCell ref="B6:D6"/>
    <mergeCell ref="A8:D8"/>
    <mergeCell ref="A9:D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2026-06-08T14:21:06Z</dcterms:modified>
</cp:coreProperties>
</file>